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fer.rocha\OneDrive for Business\Guidelines and Worksheets\Streamline Worksheets\"/>
    </mc:Choice>
  </mc:AlternateContent>
  <workbookProtection workbookAlgorithmName="SHA-512" workbookHashValue="2o6H8+0c5ZuREoB+nFHaahM6FaANKmrSAloVT0+IUFQEQGNiO2WxJUz9sCiYBI1PGgbyQQr6B4N0X27plgHW1g==" workbookSaltValue="zPMzCgQoIKt3/JSE/2Q7Xw==" workbookSpinCount="100000" lockStructure="1"/>
  <bookViews>
    <workbookView xWindow="0" yWindow="0" windowWidth="21570" windowHeight="8610"/>
  </bookViews>
  <sheets>
    <sheet name="Sheet1" sheetId="1" r:id="rId1"/>
  </sheets>
  <definedNames>
    <definedName name="MIP">Sheet1!$H$22:$H$29</definedName>
    <definedName name="Term">Sheet1!$H$14:$H$15</definedName>
    <definedName name="UFMIP">Sheet1!$H$8:$H$9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8" i="1" l="1"/>
  <c r="G22" i="1"/>
  <c r="G19" i="1"/>
  <c r="G20" i="1" l="1"/>
  <c r="G24" i="1" s="1"/>
  <c r="G33" i="1" s="1"/>
  <c r="G28" i="1" l="1"/>
  <c r="E29" i="1"/>
  <c r="G29" i="1" s="1"/>
  <c r="G30" i="1" l="1"/>
</calcChain>
</file>

<file path=xl/sharedStrings.xml><?xml version="1.0" encoding="utf-8"?>
<sst xmlns="http://schemas.openxmlformats.org/spreadsheetml/2006/main" count="79" uniqueCount="58">
  <si>
    <t>Loan Number:</t>
  </si>
  <si>
    <t>B.</t>
  </si>
  <si>
    <t>Part 1</t>
  </si>
  <si>
    <t>A.</t>
  </si>
  <si>
    <t xml:space="preserve">Original FHA Loan Amount: </t>
  </si>
  <si>
    <t>Original Appraised Value:</t>
  </si>
  <si>
    <t>Original FHA Loan Information (From Refi Authorization)</t>
  </si>
  <si>
    <t>Part 2</t>
  </si>
  <si>
    <t>Existing Payoff Information</t>
  </si>
  <si>
    <t>Unpaid Principal Balance:</t>
  </si>
  <si>
    <t>C.</t>
  </si>
  <si>
    <t>D.</t>
  </si>
  <si>
    <t>+</t>
  </si>
  <si>
    <t>Total Allowable Existing Debt:</t>
  </si>
  <si>
    <t>=</t>
  </si>
  <si>
    <t>Part 3</t>
  </si>
  <si>
    <t>Determine Maximum Base Loan Amount</t>
  </si>
  <si>
    <t xml:space="preserve">Unearned UFMIP (Refund Amount): </t>
  </si>
  <si>
    <t>Total Allowable Existing Debt (Part 2, Step D)</t>
  </si>
  <si>
    <t>-</t>
  </si>
  <si>
    <t>UFMIP Refund (Part 1, Step C)</t>
  </si>
  <si>
    <t>Base Loan Amount By Existing Debt:</t>
  </si>
  <si>
    <t>Original FHA Loan Amount (Part 1, Step B):</t>
  </si>
  <si>
    <t>E</t>
  </si>
  <si>
    <t>(Lessor of Part 3, Step C or Step D)</t>
  </si>
  <si>
    <t>Part 4</t>
  </si>
  <si>
    <t>Determine Maximum Total Loan Amount</t>
  </si>
  <si>
    <t>Total Base Loan Amount (Part 3, Step E):</t>
  </si>
  <si>
    <t>Maximum Total Loan Amount:</t>
  </si>
  <si>
    <t>UFMIP on New Loan:</t>
  </si>
  <si>
    <t>Part 5</t>
  </si>
  <si>
    <t>Determine LTV for Annual MIP Factor</t>
  </si>
  <si>
    <t>Total Base Loan Amount / Original Appraised Value</t>
  </si>
  <si>
    <t>Term: 15 Year?</t>
  </si>
  <si>
    <t xml:space="preserve">C. </t>
  </si>
  <si>
    <t>TERM</t>
  </si>
  <si>
    <t>BASE LOAN AMOUNT</t>
  </si>
  <si>
    <t>Case Number:</t>
  </si>
  <si>
    <t>LTV</t>
  </si>
  <si>
    <t>MIP FACOR</t>
  </si>
  <si>
    <t>Less than or equal to $625,500</t>
  </si>
  <si>
    <t>&lt; or = 95%</t>
  </si>
  <si>
    <t>&gt; 95%</t>
  </si>
  <si>
    <t>Greater than $625,500</t>
  </si>
  <si>
    <t>More than 15 years</t>
  </si>
  <si>
    <t>Less than or equal to 15 years</t>
  </si>
  <si>
    <t>&lt; or = 90%</t>
  </si>
  <si>
    <t>&gt; 90%</t>
  </si>
  <si>
    <t>&lt; or = 78%</t>
  </si>
  <si>
    <t>MIP Factor Verified by UW From Chart Below</t>
  </si>
  <si>
    <t>Annual Mortgage Insurance Premium (MIP) Chart</t>
  </si>
  <si>
    <t>Borrower:</t>
  </si>
  <si>
    <t>Completed By: Name, and Date</t>
  </si>
  <si>
    <r>
      <t xml:space="preserve">**Complete Fields in </t>
    </r>
    <r>
      <rPr>
        <u/>
        <sz val="6"/>
        <color theme="4" tint="-0.249977111117893"/>
        <rFont val="Calibri"/>
        <family val="2"/>
        <scheme val="minor"/>
      </rPr>
      <t>blue</t>
    </r>
  </si>
  <si>
    <r>
      <t xml:space="preserve">Maximum Total </t>
    </r>
    <r>
      <rPr>
        <b/>
        <u/>
        <sz val="11"/>
        <rFont val="Calibri"/>
        <family val="2"/>
        <scheme val="minor"/>
      </rPr>
      <t>Base</t>
    </r>
    <r>
      <rPr>
        <b/>
        <sz val="11"/>
        <color theme="1"/>
        <rFont val="Calibri"/>
        <family val="2"/>
        <scheme val="minor"/>
      </rPr>
      <t xml:space="preserve"> Loan Amount</t>
    </r>
  </si>
  <si>
    <r>
      <t xml:space="preserve">**If the existing FHA loan (to be paid off) was endorsed </t>
    </r>
    <r>
      <rPr>
        <b/>
        <i/>
        <u/>
        <sz val="7"/>
        <rFont val="Calibri"/>
        <family val="2"/>
        <scheme val="minor"/>
      </rPr>
      <t>on or before 5/31/2009</t>
    </r>
    <r>
      <rPr>
        <b/>
        <sz val="7"/>
        <rFont val="Calibri"/>
        <family val="2"/>
        <scheme val="minor"/>
      </rPr>
      <t xml:space="preserve"> the Annual MIP is </t>
    </r>
    <r>
      <rPr>
        <b/>
        <sz val="7"/>
        <color rgb="FFFF0000"/>
        <rFont val="Calibri"/>
        <family val="2"/>
        <scheme val="minor"/>
      </rPr>
      <t>0.55%</t>
    </r>
    <r>
      <rPr>
        <b/>
        <sz val="7"/>
        <rFont val="Calibri"/>
        <family val="2"/>
        <scheme val="minor"/>
      </rPr>
      <t xml:space="preserve"> regardless of loan amount, term, or LTV**</t>
    </r>
  </si>
  <si>
    <t>Interest: Up to 60 Days (Primary Residence only):</t>
  </si>
  <si>
    <t>MIP: Up to 60 Days (Primary Residence only):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</si>
</sst>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6"/>
      <color theme="4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i/>
      <u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8A9C5"/>
        <bgColor indexed="64"/>
      </patternFill>
    </fill>
    <fill>
      <patternFill patternType="solid">
        <fgColor rgb="FF9BD3DD"/>
        <bgColor indexed="64"/>
      </patternFill>
    </fill>
    <fill>
      <patternFill patternType="solid">
        <fgColor rgb="FFBBDD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0" fontId="2" fillId="0" borderId="0" xfId="0" applyNumberFormat="1" applyFont="1"/>
    <xf numFmtId="10" fontId="2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/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7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" fillId="5" borderId="8" xfId="0" applyFont="1" applyFill="1" applyBorder="1" applyAlignment="1">
      <alignment horizontal="center"/>
    </xf>
    <xf numFmtId="0" fontId="1" fillId="5" borderId="8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8" fontId="0" fillId="7" borderId="3" xfId="0" applyNumberFormat="1" applyFont="1" applyFill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1" xfId="0" applyFont="1" applyBorder="1"/>
    <xf numFmtId="0" fontId="1" fillId="5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8" fontId="0" fillId="7" borderId="3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8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8" fontId="0" fillId="0" borderId="6" xfId="0" applyNumberFormat="1" applyFont="1" applyBorder="1" applyAlignment="1">
      <alignment horizontal="right"/>
    </xf>
    <xf numFmtId="0" fontId="1" fillId="0" borderId="9" xfId="0" applyFont="1" applyBorder="1"/>
    <xf numFmtId="8" fontId="1" fillId="0" borderId="6" xfId="0" applyNumberFormat="1" applyFont="1" applyFill="1" applyBorder="1" applyAlignment="1">
      <alignment horizontal="right"/>
    </xf>
    <xf numFmtId="8" fontId="0" fillId="0" borderId="3" xfId="0" applyNumberFormat="1" applyFont="1" applyBorder="1"/>
    <xf numFmtId="10" fontId="0" fillId="2" borderId="3" xfId="0" applyNumberFormat="1" applyFont="1" applyFill="1" applyBorder="1" applyProtection="1">
      <protection locked="0" hidden="1"/>
    </xf>
    <xf numFmtId="8" fontId="0" fillId="0" borderId="0" xfId="0" applyNumberFormat="1" applyFont="1" applyBorder="1"/>
    <xf numFmtId="6" fontId="0" fillId="0" borderId="3" xfId="0" applyNumberFormat="1" applyFont="1" applyBorder="1"/>
    <xf numFmtId="0" fontId="1" fillId="0" borderId="7" xfId="0" applyFont="1" applyBorder="1"/>
    <xf numFmtId="8" fontId="1" fillId="0" borderId="3" xfId="0" applyNumberFormat="1" applyFont="1" applyBorder="1"/>
    <xf numFmtId="0" fontId="1" fillId="5" borderId="8" xfId="0" applyFont="1" applyFill="1" applyBorder="1"/>
    <xf numFmtId="0" fontId="1" fillId="5" borderId="2" xfId="0" applyFont="1" applyFill="1" applyBorder="1"/>
    <xf numFmtId="10" fontId="1" fillId="5" borderId="4" xfId="0" applyNumberFormat="1" applyFont="1" applyFill="1" applyBorder="1"/>
    <xf numFmtId="0" fontId="0" fillId="0" borderId="7" xfId="0" applyFont="1" applyFill="1" applyBorder="1"/>
    <xf numFmtId="10" fontId="1" fillId="0" borderId="3" xfId="0" applyNumberFormat="1" applyFont="1" applyBorder="1"/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Border="1" applyAlignment="1"/>
    <xf numFmtId="0" fontId="0" fillId="7" borderId="3" xfId="0" applyFont="1" applyFill="1" applyBorder="1" applyProtection="1">
      <protection locked="0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/>
    <xf numFmtId="10" fontId="0" fillId="7" borderId="3" xfId="0" applyNumberFormat="1" applyFont="1" applyFill="1" applyBorder="1" applyProtection="1">
      <protection locked="0"/>
    </xf>
    <xf numFmtId="0" fontId="1" fillId="6" borderId="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DDE6"/>
      <color rgb="FF9BD3DD"/>
      <color rgb="FF006A8E"/>
      <color rgb="FF48A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showRowColHeaders="0" tabSelected="1" showRuler="0" view="pageLayout" zoomScale="85" zoomScaleNormal="100" zoomScaleSheetLayoutView="115" zoomScalePageLayoutView="85" workbookViewId="0">
      <selection activeCell="D3" sqref="D3:F3"/>
    </sheetView>
  </sheetViews>
  <sheetFormatPr defaultRowHeight="15" x14ac:dyDescent="0.25"/>
  <cols>
    <col min="2" max="2" width="7" customWidth="1"/>
    <col min="3" max="3" width="11.85546875" customWidth="1"/>
    <col min="5" max="5" width="14" customWidth="1"/>
    <col min="6" max="6" width="40.28515625" customWidth="1"/>
    <col min="7" max="7" width="16" customWidth="1"/>
    <col min="8" max="8" width="8.710937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ht="23.85" customHeight="1" x14ac:dyDescent="0.25">
      <c r="A2" s="11"/>
      <c r="B2" s="21" t="s">
        <v>51</v>
      </c>
      <c r="C2" s="21"/>
      <c r="D2" s="22"/>
      <c r="E2" s="22"/>
      <c r="F2" s="22"/>
      <c r="G2" s="13"/>
      <c r="H2" s="4"/>
    </row>
    <row r="3" spans="1:8" ht="23.85" customHeight="1" x14ac:dyDescent="0.25">
      <c r="A3" s="11"/>
      <c r="B3" s="21" t="s">
        <v>0</v>
      </c>
      <c r="C3" s="21"/>
      <c r="D3" s="22"/>
      <c r="E3" s="22"/>
      <c r="F3" s="22"/>
      <c r="G3" s="13"/>
      <c r="H3" s="4"/>
    </row>
    <row r="4" spans="1:8" ht="23.85" customHeight="1" x14ac:dyDescent="0.25">
      <c r="A4" s="12"/>
      <c r="B4" s="21" t="s">
        <v>37</v>
      </c>
      <c r="C4" s="21"/>
      <c r="D4" s="22"/>
      <c r="E4" s="22"/>
      <c r="F4" s="22"/>
      <c r="G4" s="13"/>
      <c r="H4" s="4"/>
    </row>
    <row r="5" spans="1:8" x14ac:dyDescent="0.25">
      <c r="A5" s="23" t="s">
        <v>53</v>
      </c>
      <c r="B5" s="24"/>
      <c r="C5" s="24"/>
      <c r="D5" s="24"/>
      <c r="E5" s="24"/>
      <c r="F5" s="24"/>
      <c r="G5" s="24"/>
      <c r="H5" s="4"/>
    </row>
    <row r="6" spans="1:8" x14ac:dyDescent="0.25">
      <c r="A6" s="25" t="s">
        <v>2</v>
      </c>
      <c r="B6" s="26" t="s">
        <v>6</v>
      </c>
      <c r="C6" s="27"/>
      <c r="D6" s="27"/>
      <c r="E6" s="27"/>
      <c r="F6" s="27"/>
      <c r="G6" s="28"/>
      <c r="H6" s="3"/>
    </row>
    <row r="7" spans="1:8" x14ac:dyDescent="0.25">
      <c r="A7" s="29" t="s">
        <v>3</v>
      </c>
      <c r="B7" s="30" t="s">
        <v>5</v>
      </c>
      <c r="C7" s="16"/>
      <c r="D7" s="16"/>
      <c r="E7" s="16"/>
      <c r="F7" s="16"/>
      <c r="G7" s="31"/>
      <c r="H7" s="6"/>
    </row>
    <row r="8" spans="1:8" x14ac:dyDescent="0.25">
      <c r="A8" s="29" t="s">
        <v>1</v>
      </c>
      <c r="B8" s="30" t="s">
        <v>4</v>
      </c>
      <c r="C8" s="16"/>
      <c r="D8" s="16"/>
      <c r="E8" s="16"/>
      <c r="F8" s="16"/>
      <c r="G8" s="31"/>
      <c r="H8" s="1"/>
    </row>
    <row r="9" spans="1:8" x14ac:dyDescent="0.25">
      <c r="A9" s="32" t="s">
        <v>10</v>
      </c>
      <c r="B9" s="33" t="s">
        <v>17</v>
      </c>
      <c r="C9" s="34"/>
      <c r="D9" s="34"/>
      <c r="E9" s="34"/>
      <c r="F9" s="34"/>
      <c r="G9" s="31"/>
      <c r="H9" s="1"/>
    </row>
    <row r="10" spans="1:8" x14ac:dyDescent="0.25">
      <c r="A10" s="14"/>
      <c r="B10" s="15"/>
      <c r="C10" s="16"/>
      <c r="D10" s="16"/>
      <c r="E10" s="16"/>
      <c r="F10" s="16"/>
      <c r="G10" s="15"/>
      <c r="H10" s="5"/>
    </row>
    <row r="11" spans="1:8" x14ac:dyDescent="0.25">
      <c r="A11" s="35" t="s">
        <v>7</v>
      </c>
      <c r="B11" s="26" t="s">
        <v>8</v>
      </c>
      <c r="C11" s="27"/>
      <c r="D11" s="27"/>
      <c r="E11" s="27"/>
      <c r="F11" s="27"/>
      <c r="G11" s="28"/>
      <c r="H11" s="5"/>
    </row>
    <row r="12" spans="1:8" x14ac:dyDescent="0.25">
      <c r="A12" s="29" t="s">
        <v>3</v>
      </c>
      <c r="B12" s="30" t="s">
        <v>9</v>
      </c>
      <c r="C12" s="16"/>
      <c r="D12" s="16"/>
      <c r="E12" s="16"/>
      <c r="F12" s="16"/>
      <c r="G12" s="31"/>
      <c r="H12" s="5"/>
    </row>
    <row r="13" spans="1:8" x14ac:dyDescent="0.25">
      <c r="A13" s="29" t="s">
        <v>1</v>
      </c>
      <c r="B13" s="30" t="s">
        <v>56</v>
      </c>
      <c r="C13" s="16"/>
      <c r="D13" s="16"/>
      <c r="E13" s="16"/>
      <c r="F13" s="36" t="s">
        <v>12</v>
      </c>
      <c r="G13" s="37"/>
      <c r="H13" s="6"/>
    </row>
    <row r="14" spans="1:8" x14ac:dyDescent="0.25">
      <c r="A14" s="29" t="s">
        <v>10</v>
      </c>
      <c r="B14" s="30" t="s">
        <v>57</v>
      </c>
      <c r="C14" s="16"/>
      <c r="D14" s="16"/>
      <c r="E14" s="16"/>
      <c r="F14" s="36" t="s">
        <v>12</v>
      </c>
      <c r="G14" s="37"/>
      <c r="H14" s="6"/>
    </row>
    <row r="15" spans="1:8" x14ac:dyDescent="0.25">
      <c r="A15" s="38" t="s">
        <v>11</v>
      </c>
      <c r="B15" s="33" t="s">
        <v>13</v>
      </c>
      <c r="C15" s="34"/>
      <c r="D15" s="34"/>
      <c r="E15" s="34"/>
      <c r="F15" s="39" t="s">
        <v>14</v>
      </c>
      <c r="G15" s="40">
        <f>SUM(G12:G14)</f>
        <v>0</v>
      </c>
      <c r="H15" s="6"/>
    </row>
    <row r="16" spans="1:8" x14ac:dyDescent="0.25">
      <c r="A16" s="17"/>
      <c r="B16" s="15"/>
      <c r="C16" s="16"/>
      <c r="D16" s="16"/>
      <c r="E16" s="16"/>
      <c r="F16" s="16"/>
      <c r="G16" s="18"/>
    </row>
    <row r="17" spans="1:8" x14ac:dyDescent="0.25">
      <c r="A17" s="25" t="s">
        <v>15</v>
      </c>
      <c r="B17" s="26" t="s">
        <v>16</v>
      </c>
      <c r="C17" s="27"/>
      <c r="D17" s="27"/>
      <c r="E17" s="27"/>
      <c r="F17" s="27"/>
      <c r="G17" s="28"/>
    </row>
    <row r="18" spans="1:8" x14ac:dyDescent="0.25">
      <c r="A18" s="29" t="s">
        <v>3</v>
      </c>
      <c r="B18" s="30" t="s">
        <v>18</v>
      </c>
      <c r="C18" s="16"/>
      <c r="D18" s="16"/>
      <c r="E18" s="16"/>
      <c r="F18" s="36"/>
      <c r="G18" s="40">
        <f>G15</f>
        <v>0</v>
      </c>
    </row>
    <row r="19" spans="1:8" x14ac:dyDescent="0.25">
      <c r="A19" s="29" t="s">
        <v>1</v>
      </c>
      <c r="B19" s="30" t="s">
        <v>20</v>
      </c>
      <c r="C19" s="16"/>
      <c r="D19" s="16"/>
      <c r="E19" s="16"/>
      <c r="F19" s="36" t="s">
        <v>19</v>
      </c>
      <c r="G19" s="40">
        <f>G9</f>
        <v>0</v>
      </c>
    </row>
    <row r="20" spans="1:8" x14ac:dyDescent="0.25">
      <c r="A20" s="29" t="s">
        <v>10</v>
      </c>
      <c r="B20" s="30" t="s">
        <v>21</v>
      </c>
      <c r="C20" s="16"/>
      <c r="D20" s="16"/>
      <c r="E20" s="16"/>
      <c r="F20" s="36" t="s">
        <v>14</v>
      </c>
      <c r="G20" s="40">
        <f>SUM(G18-G19)</f>
        <v>0</v>
      </c>
    </row>
    <row r="21" spans="1:8" x14ac:dyDescent="0.25">
      <c r="A21" s="29"/>
      <c r="B21" s="30"/>
      <c r="C21" s="16"/>
      <c r="D21" s="16"/>
      <c r="E21" s="16"/>
      <c r="F21" s="16"/>
      <c r="G21" s="41"/>
      <c r="H21" s="5"/>
    </row>
    <row r="22" spans="1:8" x14ac:dyDescent="0.25">
      <c r="A22" s="29" t="s">
        <v>11</v>
      </c>
      <c r="B22" s="30" t="s">
        <v>22</v>
      </c>
      <c r="C22" s="16"/>
      <c r="D22" s="16"/>
      <c r="E22" s="16"/>
      <c r="F22" s="16"/>
      <c r="G22" s="42">
        <f>G8</f>
        <v>0</v>
      </c>
      <c r="H22" s="9"/>
    </row>
    <row r="23" spans="1:8" x14ac:dyDescent="0.25">
      <c r="A23" s="29"/>
      <c r="B23" s="30"/>
      <c r="C23" s="16"/>
      <c r="D23" s="16"/>
      <c r="E23" s="16"/>
      <c r="F23" s="16"/>
      <c r="G23" s="41"/>
      <c r="H23" s="9"/>
    </row>
    <row r="24" spans="1:8" x14ac:dyDescent="0.25">
      <c r="A24" s="29" t="s">
        <v>23</v>
      </c>
      <c r="B24" s="43" t="s">
        <v>54</v>
      </c>
      <c r="C24" s="16"/>
      <c r="D24" s="16"/>
      <c r="E24" s="16"/>
      <c r="F24" s="16"/>
      <c r="G24" s="44">
        <f>ROUNDDOWN(MIN(G20,G22),0)</f>
        <v>0</v>
      </c>
      <c r="H24" s="9"/>
    </row>
    <row r="25" spans="1:8" x14ac:dyDescent="0.25">
      <c r="A25" s="38"/>
      <c r="B25" s="33" t="s">
        <v>24</v>
      </c>
      <c r="C25" s="34"/>
      <c r="D25" s="34"/>
      <c r="E25" s="34"/>
      <c r="F25" s="34"/>
      <c r="G25" s="42"/>
      <c r="H25" s="10"/>
    </row>
    <row r="26" spans="1:8" x14ac:dyDescent="0.25">
      <c r="A26" s="19"/>
      <c r="B26" s="15"/>
      <c r="C26" s="16"/>
      <c r="D26" s="16"/>
      <c r="E26" s="16"/>
      <c r="F26" s="16"/>
      <c r="G26" s="15"/>
      <c r="H26" s="10"/>
    </row>
    <row r="27" spans="1:8" x14ac:dyDescent="0.25">
      <c r="A27" s="25" t="s">
        <v>25</v>
      </c>
      <c r="B27" s="26" t="s">
        <v>26</v>
      </c>
      <c r="C27" s="27"/>
      <c r="D27" s="27"/>
      <c r="E27" s="27"/>
      <c r="F27" s="27"/>
      <c r="G27" s="28"/>
      <c r="H27" s="10"/>
    </row>
    <row r="28" spans="1:8" x14ac:dyDescent="0.25">
      <c r="A28" s="29" t="s">
        <v>3</v>
      </c>
      <c r="B28" s="30" t="s">
        <v>27</v>
      </c>
      <c r="C28" s="16"/>
      <c r="D28" s="16"/>
      <c r="E28" s="16"/>
      <c r="F28" s="16"/>
      <c r="G28" s="45">
        <f>G24</f>
        <v>0</v>
      </c>
      <c r="H28" s="10"/>
    </row>
    <row r="29" spans="1:8" x14ac:dyDescent="0.25">
      <c r="A29" s="29" t="s">
        <v>1</v>
      </c>
      <c r="B29" s="30" t="s">
        <v>29</v>
      </c>
      <c r="C29" s="16"/>
      <c r="D29" s="46"/>
      <c r="E29" s="47">
        <f>G24*D29</f>
        <v>0</v>
      </c>
      <c r="F29" s="36" t="s">
        <v>12</v>
      </c>
      <c r="G29" s="48">
        <f>ROUNDDOWN(E29,0)</f>
        <v>0</v>
      </c>
      <c r="H29" s="10"/>
    </row>
    <row r="30" spans="1:8" x14ac:dyDescent="0.25">
      <c r="A30" s="38" t="s">
        <v>10</v>
      </c>
      <c r="B30" s="49" t="s">
        <v>28</v>
      </c>
      <c r="C30" s="34"/>
      <c r="D30" s="34"/>
      <c r="E30" s="34"/>
      <c r="F30" s="39" t="s">
        <v>14</v>
      </c>
      <c r="G30" s="50">
        <f>SUM(G28:G29)</f>
        <v>0</v>
      </c>
    </row>
    <row r="31" spans="1:8" x14ac:dyDescent="0.25">
      <c r="A31" s="19"/>
      <c r="B31" s="15"/>
      <c r="C31" s="16"/>
      <c r="D31" s="16"/>
      <c r="E31" s="16"/>
      <c r="F31" s="16"/>
      <c r="G31" s="15"/>
    </row>
    <row r="32" spans="1:8" x14ac:dyDescent="0.25">
      <c r="A32" s="25" t="s">
        <v>30</v>
      </c>
      <c r="B32" s="51" t="s">
        <v>31</v>
      </c>
      <c r="C32" s="52"/>
      <c r="D32" s="52"/>
      <c r="E32" s="52"/>
      <c r="F32" s="52"/>
      <c r="G32" s="53"/>
    </row>
    <row r="33" spans="1:7" x14ac:dyDescent="0.25">
      <c r="A33" s="38" t="s">
        <v>3</v>
      </c>
      <c r="B33" s="54" t="s">
        <v>32</v>
      </c>
      <c r="C33" s="34"/>
      <c r="D33" s="34"/>
      <c r="E33" s="34"/>
      <c r="F33" s="34"/>
      <c r="G33" s="55" t="e">
        <f>G24/G7</f>
        <v>#DIV/0!</v>
      </c>
    </row>
    <row r="34" spans="1:7" x14ac:dyDescent="0.25">
      <c r="A34" s="56" t="s">
        <v>1</v>
      </c>
      <c r="B34" s="57" t="s">
        <v>33</v>
      </c>
      <c r="C34" s="15"/>
      <c r="D34" s="58"/>
      <c r="E34" s="58"/>
      <c r="F34" s="15"/>
      <c r="G34" s="59"/>
    </row>
    <row r="35" spans="1:7" x14ac:dyDescent="0.25">
      <c r="A35" s="60" t="s">
        <v>34</v>
      </c>
      <c r="B35" s="61" t="s">
        <v>49</v>
      </c>
      <c r="C35" s="15"/>
      <c r="D35" s="15"/>
      <c r="E35" s="15"/>
      <c r="F35" s="15"/>
      <c r="G35" s="62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63" t="s">
        <v>50</v>
      </c>
      <c r="B37" s="64"/>
      <c r="C37" s="64"/>
      <c r="D37" s="64"/>
      <c r="E37" s="65"/>
      <c r="F37" s="8"/>
      <c r="G37" s="7"/>
    </row>
    <row r="38" spans="1:7" x14ac:dyDescent="0.25">
      <c r="A38" s="66" t="s">
        <v>35</v>
      </c>
      <c r="B38" s="67" t="s">
        <v>36</v>
      </c>
      <c r="C38" s="68"/>
      <c r="D38" s="66" t="s">
        <v>38</v>
      </c>
      <c r="E38" s="66" t="s">
        <v>39</v>
      </c>
      <c r="F38" s="3"/>
      <c r="G38" s="3"/>
    </row>
    <row r="39" spans="1:7" x14ac:dyDescent="0.25">
      <c r="A39" s="69" t="s">
        <v>44</v>
      </c>
      <c r="B39" s="70" t="s">
        <v>40</v>
      </c>
      <c r="C39" s="70"/>
      <c r="D39" s="71" t="s">
        <v>41</v>
      </c>
      <c r="E39" s="72">
        <v>8.0000000000000002E-3</v>
      </c>
      <c r="F39" s="3"/>
      <c r="G39" s="3"/>
    </row>
    <row r="40" spans="1:7" x14ac:dyDescent="0.25">
      <c r="A40" s="69"/>
      <c r="B40" s="70"/>
      <c r="C40" s="70"/>
      <c r="D40" s="71" t="s">
        <v>42</v>
      </c>
      <c r="E40" s="72">
        <v>8.5000000000000006E-3</v>
      </c>
      <c r="F40" s="3"/>
      <c r="G40" s="3"/>
    </row>
    <row r="41" spans="1:7" x14ac:dyDescent="0.25">
      <c r="A41" s="69"/>
      <c r="B41" s="69" t="s">
        <v>43</v>
      </c>
      <c r="C41" s="69"/>
      <c r="D41" s="71" t="s">
        <v>41</v>
      </c>
      <c r="E41" s="72">
        <v>0.01</v>
      </c>
      <c r="F41" s="3"/>
      <c r="G41" s="3"/>
    </row>
    <row r="42" spans="1:7" x14ac:dyDescent="0.25">
      <c r="A42" s="69"/>
      <c r="B42" s="69"/>
      <c r="C42" s="69"/>
      <c r="D42" s="71" t="s">
        <v>42</v>
      </c>
      <c r="E42" s="72">
        <v>1.0500000000000001E-2</v>
      </c>
      <c r="F42" s="3"/>
      <c r="G42" s="3"/>
    </row>
    <row r="43" spans="1:7" ht="15" customHeight="1" x14ac:dyDescent="0.25">
      <c r="A43" s="69" t="s">
        <v>45</v>
      </c>
      <c r="B43" s="70" t="s">
        <v>40</v>
      </c>
      <c r="C43" s="70"/>
      <c r="D43" s="71" t="s">
        <v>46</v>
      </c>
      <c r="E43" s="72">
        <v>4.4999999999999997E-3</v>
      </c>
      <c r="F43" s="3"/>
      <c r="G43" s="3"/>
    </row>
    <row r="44" spans="1:7" x14ac:dyDescent="0.25">
      <c r="A44" s="69"/>
      <c r="B44" s="70"/>
      <c r="C44" s="70"/>
      <c r="D44" s="73" t="s">
        <v>47</v>
      </c>
      <c r="E44" s="72">
        <v>7.0000000000000001E-3</v>
      </c>
      <c r="F44" s="3"/>
      <c r="G44" s="3"/>
    </row>
    <row r="45" spans="1:7" ht="15" customHeight="1" x14ac:dyDescent="0.25">
      <c r="A45" s="69"/>
      <c r="B45" s="69" t="s">
        <v>43</v>
      </c>
      <c r="C45" s="69"/>
      <c r="D45" s="73" t="s">
        <v>48</v>
      </c>
      <c r="E45" s="72">
        <v>4.4999999999999997E-3</v>
      </c>
      <c r="F45" s="3"/>
      <c r="G45" s="3"/>
    </row>
    <row r="46" spans="1:7" x14ac:dyDescent="0.25">
      <c r="A46" s="69"/>
      <c r="B46" s="69"/>
      <c r="C46" s="69"/>
      <c r="D46" s="73"/>
      <c r="E46" s="72">
        <v>7.0000000000000001E-3</v>
      </c>
      <c r="F46" s="3"/>
      <c r="G46" s="3"/>
    </row>
    <row r="47" spans="1:7" x14ac:dyDescent="0.25">
      <c r="A47" s="69"/>
      <c r="B47" s="69"/>
      <c r="C47" s="69"/>
      <c r="D47" s="73" t="s">
        <v>47</v>
      </c>
      <c r="E47" s="72">
        <v>9.4999999999999998E-3</v>
      </c>
      <c r="F47" s="3"/>
      <c r="G47" s="3"/>
    </row>
    <row r="48" spans="1:7" x14ac:dyDescent="0.25">
      <c r="A48" s="74" t="s">
        <v>55</v>
      </c>
      <c r="B48" s="75"/>
      <c r="C48" s="75"/>
      <c r="D48" s="75"/>
      <c r="E48" s="76"/>
      <c r="F48" s="3"/>
      <c r="G48" s="3"/>
    </row>
    <row r="49" spans="1:7" x14ac:dyDescent="0.25">
      <c r="A49" s="77"/>
      <c r="B49" s="78"/>
      <c r="C49" s="78"/>
      <c r="D49" s="78"/>
      <c r="E49" s="79"/>
      <c r="F49" s="3"/>
      <c r="G49" s="2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20"/>
      <c r="G53" s="3"/>
    </row>
    <row r="54" spans="1:7" x14ac:dyDescent="0.25">
      <c r="A54" s="3"/>
      <c r="B54" s="3"/>
      <c r="C54" s="3"/>
      <c r="D54" s="3"/>
      <c r="E54" s="3"/>
      <c r="F54" s="80" t="s">
        <v>52</v>
      </c>
      <c r="G54" s="80"/>
    </row>
  </sheetData>
  <sheetProtection algorithmName="SHA-512" hashValue="7kdMClemzV3TErsg12i5Ky7TPj5HHb2f+PzMKx/PAztho/RfgOaaDKSPdQmwiEa+0xXGXUAbWH4mCodZu7d5mQ==" saltValue="/ntugVkzBMBdHD6vX/PSfg==" spinCount="100000" sheet="1" objects="1" scenarios="1" selectLockedCells="1"/>
  <dataConsolidate/>
  <mergeCells count="22">
    <mergeCell ref="F54:G54"/>
    <mergeCell ref="B2:C2"/>
    <mergeCell ref="B3:C3"/>
    <mergeCell ref="B4:C4"/>
    <mergeCell ref="D34:E34"/>
    <mergeCell ref="A37:E37"/>
    <mergeCell ref="A5:G5"/>
    <mergeCell ref="B27:G27"/>
    <mergeCell ref="B6:G6"/>
    <mergeCell ref="B11:G11"/>
    <mergeCell ref="B17:G17"/>
    <mergeCell ref="D2:F2"/>
    <mergeCell ref="D3:F3"/>
    <mergeCell ref="D4:F4"/>
    <mergeCell ref="B38:C38"/>
    <mergeCell ref="A48:E49"/>
    <mergeCell ref="A39:A42"/>
    <mergeCell ref="B43:C44"/>
    <mergeCell ref="A43:A47"/>
    <mergeCell ref="B45:C47"/>
    <mergeCell ref="B39:C40"/>
    <mergeCell ref="B41:C42"/>
  </mergeCells>
  <dataValidations disablePrompts="1" count="3">
    <dataValidation type="list" allowBlank="1" showInputMessage="1" showErrorMessage="1" errorTitle="INVALID SELECTION" error="MUST SELECT FROM THE DROP DOWN" promptTitle="UFMIP" prompt="0.01% should be selected only if existing FHA loan was endorsed ON or BEFORE 05/31/2009" sqref="D29">
      <formula1>"1.75%,0.01%"</formula1>
    </dataValidation>
    <dataValidation type="list" allowBlank="1" showInputMessage="1" showErrorMessage="1" errorTitle="INVALID ENTRY" error="Must select from drop down" promptTitle="SELECT" prompt="Valid entries &quot;YES&quot; or &quot;NO&quot;" sqref="G34">
      <formula1>"YES,NO"</formula1>
    </dataValidation>
    <dataValidation type="list" allowBlank="1" showInputMessage="1" showErrorMessage="1" errorTitle="INVALID ENTRY" error="MUST SELECT OPTION FROM DROP DOWN LIST" promptTitle="SELECT FROM LIST" prompt="UW must validate MIP factor based on Loan Amount, Term, and LTV" sqref="G35">
      <formula1>"0.80%,0.85%,1.00%,1.05%,0.45%,0.70%,0.95%,0.55%"</formula1>
    </dataValidation>
  </dataValidations>
  <pageMargins left="0.7" right="0.7" top="0.75" bottom="0.75" header="0.3" footer="0.3"/>
  <pageSetup scale="84" orientation="portrait" r:id="rId1"/>
  <headerFooter>
    <oddHeader>&amp;L&amp;G&amp;C&amp;"-,Bold"FHA Streamline Refinance      
Loan Amount Worksheet</oddHeader>
    <oddFooter>&amp;R&amp;8Rev. 12/1/2015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MIP</vt:lpstr>
      <vt:lpstr>Term</vt:lpstr>
      <vt:lpstr>UFMIP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Rocha</dc:creator>
  <cp:lastModifiedBy>Jennifer Rocha</cp:lastModifiedBy>
  <cp:lastPrinted>2015-11-26T01:38:02Z</cp:lastPrinted>
  <dcterms:created xsi:type="dcterms:W3CDTF">2015-11-18T01:54:13Z</dcterms:created>
  <dcterms:modified xsi:type="dcterms:W3CDTF">2016-10-25T00:38:39Z</dcterms:modified>
</cp:coreProperties>
</file>